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Administrador\Documents\UPRA 2024\PETICIONES\ABRIL\"/>
    </mc:Choice>
  </mc:AlternateContent>
  <xr:revisionPtr revIDLastSave="0" documentId="8_{C5EE9124-DD1C-4D39-83D8-E69521880B2D}" xr6:coauthVersionLast="47" xr6:coauthVersionMax="47" xr10:uidLastSave="{00000000-0000-0000-0000-000000000000}"/>
  <bookViews>
    <workbookView xWindow="-120" yWindow="-120" windowWidth="20730" windowHeight="11040" xr2:uid="{00000000-000D-0000-FFFF-FFFF00000000}"/>
  </bookViews>
  <sheets>
    <sheet name="RESERVA_2023" sheetId="1" r:id="rId1"/>
    <sheet name="CUENTAS X PAGAR 2023" sheetId="3" r:id="rId2"/>
  </sheets>
  <definedNames>
    <definedName name="_xlnm._FilterDatabase" localSheetId="0" hidden="1">RESERVA_2023!$A$1:$AE$1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 i="3" l="1"/>
  <c r="J3" i="3"/>
  <c r="J4" i="3"/>
  <c r="J5" i="3"/>
  <c r="J6" i="3"/>
  <c r="J7" i="3"/>
  <c r="F8" i="3"/>
  <c r="G8" i="3"/>
  <c r="H8" i="3"/>
  <c r="I8" i="3"/>
  <c r="D16" i="1"/>
  <c r="E16" i="1"/>
  <c r="F16" i="1"/>
  <c r="C16" i="1"/>
  <c r="G3" i="1"/>
  <c r="G4" i="1"/>
  <c r="G5" i="1"/>
  <c r="G16" i="1" s="1"/>
  <c r="G6" i="1"/>
  <c r="G7" i="1"/>
  <c r="G8" i="1"/>
  <c r="G9" i="1"/>
  <c r="G10" i="1"/>
  <c r="G11" i="1"/>
  <c r="G12" i="1"/>
  <c r="G13" i="1"/>
  <c r="G14" i="1"/>
  <c r="G15" i="1"/>
  <c r="G2" i="1"/>
  <c r="J8" i="3" l="1"/>
</calcChain>
</file>

<file path=xl/sharedStrings.xml><?xml version="1.0" encoding="utf-8"?>
<sst xmlns="http://schemas.openxmlformats.org/spreadsheetml/2006/main" count="203" uniqueCount="123">
  <si>
    <t>Rubro</t>
  </si>
  <si>
    <t>Descripcion</t>
  </si>
  <si>
    <t>Valor Inicial</t>
  </si>
  <si>
    <t>Valor Operaciones</t>
  </si>
  <si>
    <t>Valor Actual</t>
  </si>
  <si>
    <t>Saldo por Utilizar</t>
  </si>
  <si>
    <t>Tipo Identificacion</t>
  </si>
  <si>
    <t>Identificacion</t>
  </si>
  <si>
    <t>Nombre Razon Social</t>
  </si>
  <si>
    <t>Tipo Documento Soporte</t>
  </si>
  <si>
    <t>Numero Documento Soporte</t>
  </si>
  <si>
    <t>Observaciones</t>
  </si>
  <si>
    <t>C-1704-1100-9-0-1704038-02</t>
  </si>
  <si>
    <t>ADQUISICIÓN DE BIENES Y SERVICIOS - DOCUMENTOS METODOLÓGICOS - DESARROLLO DE LA PLANIFICACION DEL ORDENAMIENTO TERRITORIAL AGROPECUARIO - DOTA - EN EL AMBITO NACIONAL</t>
  </si>
  <si>
    <t>Cédula de Ciudadanía</t>
  </si>
  <si>
    <t>BORRAS SANTOS ANGELICA</t>
  </si>
  <si>
    <t>CONTRATO DE PRESTACION DE SERVICIOS - PROFESIONALES</t>
  </si>
  <si>
    <t>109100/CO1.PCCNTR.4590014</t>
  </si>
  <si>
    <t>Prestar servicios profesionales a la UPRA para desarrollar actividades de comunicación gráfica, que soporten la diagramación de publicaciones requeridas por las direcciones técnicas de la entidad, a través de recursos creativos e infográficos, que re</t>
  </si>
  <si>
    <t>A-02-02-02-008-007</t>
  </si>
  <si>
    <t>SERVICIOS DE MANTENIMIENTO, REPARACIÓN E INSTALACIÓN (EXCEPTO SERVICIOS DE CONSTRUCCIÓN)</t>
  </si>
  <si>
    <t>NIT</t>
  </si>
  <si>
    <t>AUTO INVERSIONES COLOMBIA S.A. AUTOINVERCOL</t>
  </si>
  <si>
    <t>ORDEN DE COMPRA</t>
  </si>
  <si>
    <t>109241/104483 FEBRERO 08</t>
  </si>
  <si>
    <t>Prestar el servicio de mantenimiento preventivo correctivo y suministro de elementos automotores para los vehículos de la UPRA.</t>
  </si>
  <si>
    <t>A-02-02-02-009-006</t>
  </si>
  <si>
    <t>SERVICIOS RECREATIVOS, CULTURALES Y DEPORTIVOS</t>
  </si>
  <si>
    <t>CAJA DE COMPENSACION FAMILIAR COMPENSAR</t>
  </si>
  <si>
    <t>CONTRATO DE PRESTACION DE SERVICIOS</t>
  </si>
  <si>
    <t>116801/CO1.PCCNTR.4951517</t>
  </si>
  <si>
    <t>Prestación de servicios para la ejecución del Plan de Bienestar de la UPRA</t>
  </si>
  <si>
    <t>C-1704-1100-8-0-1704022-02</t>
  </si>
  <si>
    <t>ADQUISICIÓN DE BIENES Y SERVICIOS - SERVICIO DE INFORMACIÓN PARA LA PLANIFICACIÓN AGROPECUARIA - FORTALECIMIENTO DE LA GESTIÓN DE INFORMACIÓN Y SUS TECNOLOGÍAS PARA LA PLANIFICACIÓN Y ORIENTACIÓN DE LA POLÍTICA DE GESTIÓN DEL TERRITORIO PARA USOS AGR</t>
  </si>
  <si>
    <t>CONTROLES EMPRESARIALES S A S</t>
  </si>
  <si>
    <t>114725/107708 ABRIL 14</t>
  </si>
  <si>
    <t>Adquirir tokens para el derecho de acceso y uso de servicios de Nube Pública de Microsoft Azure, necesarios para garantizar la disponibilidad y correcto funcionamiento de los servicios tecnológicos desplegados y futuros a desplegar en esta plataforma</t>
  </si>
  <si>
    <t>C-1704-1100-10-0-1704024-02</t>
  </si>
  <si>
    <t>ADQUISICIÓN DE BIENES Y SERVICIOS - SERVICIO DE GESTIÓN DE INFORMACIÓN PARA LA PLANIFICACIÓN AGROPECUARIA - FORTALECIMIENTO DE LA CAPACIDAD EN LA GESTION DE INFORMACION ESTRATEGICA SECTORIAL PARA LA ORIENTACION DE LA POLITICA AGROPECUARIA NACIONAL</t>
  </si>
  <si>
    <t>SELCOMP INGENIERIA S.A.S. (SISTEMAS Y ELECTRONICA DE COMPUTADORES)</t>
  </si>
  <si>
    <t>ORDEN DE SERVICIO</t>
  </si>
  <si>
    <t>121024/113634 JULIO 23</t>
  </si>
  <si>
    <t>Prestar el servicio de mantenimiento preventivo y correctivo incluida bolsa de recursos para la adquisición de repuestos para equipos que forman parte de la infraestructura tecnológica de la UPRA, de acuerdo con las condiciones del Acuerdo Marco de P</t>
  </si>
  <si>
    <t>SAS INSTITUTE COLOMBIA SAS</t>
  </si>
  <si>
    <t>128897-CO1.PCCNTR.5486265</t>
  </si>
  <si>
    <t>Renovar el licenciamiento del software SAS Server de la UPRA</t>
  </si>
  <si>
    <t>A-02-02-02-008-005</t>
  </si>
  <si>
    <t>SERVICIOS DE SOPORTE</t>
  </si>
  <si>
    <t>MERCADO Y BOLSA S. A</t>
  </si>
  <si>
    <t>129763- CO1.PCCNTR.5541128</t>
  </si>
  <si>
    <t>CLÁUSULA 5.- COSTOS BURSÁTILES - CLÁUSULA 6- COSTOS DE COMISION CONTRATO DE COMISIÓN CUYO OBJETO ES: “ADQUIRIR EQUIPOS DE CÓMPUTO Y DEMÁS ACCESORIOS DE NFRAESTRUCTURA TECNOLÓGICA PARA LA UPRA, MEDIANTE LA MODALIDAD DE SELECCIÓN ABREV PRO</t>
  </si>
  <si>
    <t>A-02-01-01-004-005</t>
  </si>
  <si>
    <t>MAQUINARIA DE OFICINA, CONTABILIDAD E INFORMÁTICA</t>
  </si>
  <si>
    <t>GREEN SERVICES AND SOLUTIONS S.A.S.</t>
  </si>
  <si>
    <t>CONTRATO DE COMPRA VENTA Y SUMINISTROS</t>
  </si>
  <si>
    <t>131989-CO1.PCCNTR.5541128</t>
  </si>
  <si>
    <t>ADQUIRIR EQUIPOS DE CÓMPUTO Y DEMÁS ACCESORIOS DE INFRAESTRUCTURA TECNOLÓGICA PARA LA UPRA, MEDIANTE LA MODALIDAD DE SELECCIÓN ABREVIADA CON BOLSA DE PRODUCTOS.</t>
  </si>
  <si>
    <t>C-1704-1100-10-0-1704023-02</t>
  </si>
  <si>
    <t>ADQUISICIÓN DE BIENES Y SERVICIOS - SERVICIO DE ANÁLISIS DE INFORMACIÓN PARA LA PLANIFICACIÓN AGROPECUARIA - FORTALECIMIENTO DE LA CAPACIDAD EN LA GESTION DE INFORMACION ESTRATEGICA SECTORIAL PARA LA ORIENTACION DE LA POLITICA AGROPECUARIA NACIONAL</t>
  </si>
  <si>
    <t>C-1799-1100-2-0-1799063-02</t>
  </si>
  <si>
    <t>ADQUISICIÓN DE BIENES Y SERVICIOS - SERVICIOS DE INFORMACIÓN IMPLEMENTADOS - FORTALECIMIENTO DE LA CAPACIDAD DE DESARROLLO INSTITUCIONAL DE LA UPRA PARA LA GESTIÓN DEL TERRITORIO RURAL EN EL ÁMBITO NACIONAL</t>
  </si>
  <si>
    <t>C-1799-1100-2-0-1799065-02</t>
  </si>
  <si>
    <t>ADQUISICIÓN DE BIENES Y SERVICIOS - SERVICIOS TECNOLÓGICOS - FORTALECIMIENTO DE LA CAPACIDAD DE DESARROLLO INSTITUCIONAL DE LA UPRA PARA LA GESTIÓN DEL TERRITORIO RURAL EN EL ÁMBITO NACIONAL</t>
  </si>
  <si>
    <t>HEIMCORE S.A.S</t>
  </si>
  <si>
    <t>132947-CO1.PCCNTR.5615185</t>
  </si>
  <si>
    <t>Adquirir una solución tecnológica de firewall de red On-premise para la UPRA mediante la modalidad de selección abreviada con bolsa de productos.</t>
  </si>
  <si>
    <t>CORREAGRO S.A.</t>
  </si>
  <si>
    <t>131253-CO1.PCCNTR.5615185</t>
  </si>
  <si>
    <t>Contrato de comisionista a través de la bolsa mercantil de Colombia S.A. BMC, se compromete a actuar por cuenta de la Unidad de Planificación Rural y Agropecuaria, en la compra de una solución tecnológica de firewall de red On-premise.</t>
  </si>
  <si>
    <t>Valor Obligado</t>
  </si>
  <si>
    <t xml:space="preserve">Justificacion </t>
  </si>
  <si>
    <t>Licencia de maternidad</t>
  </si>
  <si>
    <t>Presentación extemporánea de facturas</t>
  </si>
  <si>
    <t>Reserva presupuestal por no recepción de bienes o servicios a 31 de diciembre del 2023</t>
  </si>
  <si>
    <t>Reserva presupuestal por no recepción de bienes o servicios a 31 de diciembre del 2024</t>
  </si>
  <si>
    <t>Reserva presupuestal por no recepción de bienes o servicios a 31 de diciembre del 2025</t>
  </si>
  <si>
    <t>Reserva presupuestal por no recepción de bienes o servicios a 31 de diciembre del 2026</t>
  </si>
  <si>
    <t>Reserva presupuestal por no recepción de bienes o servicios a 31 de diciembre del 2027</t>
  </si>
  <si>
    <t>Reserva presupuestal por no recepción de bienes o servicios a 31 de diciembre del 2028</t>
  </si>
  <si>
    <t>Reserva presupuestal por no recepción de bienes o servicios a 31 de diciembre del 2029</t>
  </si>
  <si>
    <t>Reserva presupuestal por no recepción de bienes o servicios a 31 de diciembre del 2030</t>
  </si>
  <si>
    <t>TOTAL RESERVA PRESUPUESTAL 2023</t>
  </si>
  <si>
    <t>Prestar servicios profesionales para apoyar a la UPRA en la gestión y consecución de información para las Evaluaciones Agropecuarias Municipales EVA, acorde a la asignación del componente operativo</t>
  </si>
  <si>
    <t>109411/CO1.PCCNTR.4616392</t>
  </si>
  <si>
    <t>MARTINEZ LOPEZ DIEGO FERNANDO</t>
  </si>
  <si>
    <t>91535086</t>
  </si>
  <si>
    <t>Prestar servicios profesionales para apoyar a la UPRA en la gestión y consecución de información para las Evaluaciones Agropecuarias Municipales – EVA, acorde a la asignación del componente operativo.</t>
  </si>
  <si>
    <t>112963/CO1.PCCNTR.4801536</t>
  </si>
  <si>
    <t>CAPERA LOMBO ANDRES</t>
  </si>
  <si>
    <t>83235514</t>
  </si>
  <si>
    <t>Adquisición de seguros - SOAT</t>
  </si>
  <si>
    <t>130488-OC120890</t>
  </si>
  <si>
    <t>SERVICIOS FINANCIEROS Y SERVICIOS CONEXOS</t>
  </si>
  <si>
    <t>A-02-02-02-007-001</t>
  </si>
  <si>
    <t>COMPAÑIA MUNDIAL DE SEGUROS S.A.</t>
  </si>
  <si>
    <t>860037013</t>
  </si>
  <si>
    <t>Prestar servicios de capacitación para los funcionarios de la UPRA</t>
  </si>
  <si>
    <t>129949- CO1.PCCNTR.5558820</t>
  </si>
  <si>
    <t>SERVICIOS DE EDUCACIÓN</t>
  </si>
  <si>
    <t>A-02-02-02-009-002</t>
  </si>
  <si>
    <t>FUNDACION UNIVERSITARIA AGRARIA DE COLOMBIA</t>
  </si>
  <si>
    <t>860531081</t>
  </si>
  <si>
    <t>Adquisición de certificados digitales de la función pública para ser utilizados por los usuarios del sistema SIIF nación de la UPRA</t>
  </si>
  <si>
    <t>132520-OC122290</t>
  </si>
  <si>
    <t>CAMERFIRMA COLOMBIA SAS</t>
  </si>
  <si>
    <t>901312112</t>
  </si>
  <si>
    <t>Renovar el servicio de certificado sitio seguro SSL para los dominios UPRA y AGRONET</t>
  </si>
  <si>
    <t>127394-OC117503</t>
  </si>
  <si>
    <t>GESTION DE SEGURIDAD ELECTRONICA S.A</t>
  </si>
  <si>
    <t>900204272</t>
  </si>
  <si>
    <t>Objeto del Compromiso</t>
  </si>
  <si>
    <t>Num Doc Soporte Compromiso</t>
  </si>
  <si>
    <t>Tipo Doc Soporte Compromiso</t>
  </si>
  <si>
    <t>Contrato 122290 certificados digitales factura proceso 133225</t>
  </si>
  <si>
    <t>Contrato 117503 2023 Renovar el servicio de certificado sitio seguro SSL para los dominios UPRA y AGRONET factura 1563 proceso 133213</t>
  </si>
  <si>
    <t>Contrato 5558820 Prestar servicios de capacitación para los funcionarios factura 760 proceso 133020</t>
  </si>
  <si>
    <t>Contrato 120890 adquisición de soat proceso 132277</t>
  </si>
  <si>
    <t>Honorarios del 01 al 22 de Noviembre 2023 contrato No. 4616392 pago 11 proceso 132834</t>
  </si>
  <si>
    <t>Honorarios del 01 al 22 de Noviembre 2023 contrato No. 4801536 pago 9 proceso 132897</t>
  </si>
  <si>
    <t>Concepto</t>
  </si>
  <si>
    <t>Valor Pagado</t>
  </si>
  <si>
    <t>TOTAL CUENTAS X PAGAR 2023</t>
  </si>
  <si>
    <t>Justificación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</si>
</sst>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 #,##0.00_-;\-&quot;$&quot;\ * #,##0.00_-;_-&quot;$&quot;\ * &quot;-&quot;??_-;_-@_-"/>
  </numFmts>
  <fonts count="2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Calibri"/>
      <family val="2"/>
      <scheme val="minor"/>
    </font>
    <font>
      <b/>
      <sz val="12"/>
      <color theme="1"/>
      <name val="Arial"/>
      <family val="2"/>
    </font>
    <font>
      <sz val="12"/>
      <color theme="1"/>
      <name val="Arial"/>
      <family val="2"/>
    </font>
    <font>
      <b/>
      <sz val="12"/>
      <color theme="0"/>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9" tint="-0.499984740745262"/>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s>
  <cellStyleXfs count="43">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20">
    <xf numFmtId="0" fontId="0" fillId="0" borderId="0" xfId="0"/>
    <xf numFmtId="49" fontId="20" fillId="0" borderId="10" xfId="0" applyNumberFormat="1" applyFont="1" applyBorder="1" applyAlignment="1">
      <alignment vertical="center" wrapText="1"/>
    </xf>
    <xf numFmtId="44" fontId="20" fillId="0" borderId="10" xfId="1" applyFont="1" applyBorder="1" applyAlignment="1">
      <alignment horizontal="left" vertical="center" wrapText="1"/>
    </xf>
    <xf numFmtId="49" fontId="20" fillId="0" borderId="10" xfId="0" applyNumberFormat="1" applyFont="1" applyBorder="1" applyAlignment="1">
      <alignment horizontal="center" vertical="center" wrapText="1"/>
    </xf>
    <xf numFmtId="0" fontId="20" fillId="0" borderId="10" xfId="0" applyNumberFormat="1" applyFont="1" applyBorder="1" applyAlignment="1">
      <alignment vertical="center" wrapText="1"/>
    </xf>
    <xf numFmtId="49" fontId="20" fillId="0" borderId="12" xfId="0" applyNumberFormat="1" applyFont="1" applyBorder="1" applyAlignment="1">
      <alignment vertical="center" wrapText="1"/>
    </xf>
    <xf numFmtId="49" fontId="20" fillId="0" borderId="11" xfId="0" applyNumberFormat="1" applyFont="1" applyFill="1" applyBorder="1" applyAlignment="1">
      <alignment vertical="center" wrapText="1"/>
    </xf>
    <xf numFmtId="0" fontId="20" fillId="0" borderId="0" xfId="0" applyFont="1" applyAlignment="1">
      <alignment vertical="center"/>
    </xf>
    <xf numFmtId="44" fontId="20" fillId="0" borderId="0" xfId="1" applyFont="1" applyAlignment="1">
      <alignment vertical="center"/>
    </xf>
    <xf numFmtId="0" fontId="19" fillId="33" borderId="0" xfId="0" applyFont="1" applyFill="1" applyAlignment="1">
      <alignment horizontal="center" vertical="center"/>
    </xf>
    <xf numFmtId="0" fontId="19" fillId="0" borderId="0" xfId="0" applyFont="1" applyAlignment="1">
      <alignment vertical="center"/>
    </xf>
    <xf numFmtId="49" fontId="20" fillId="0" borderId="13" xfId="0" applyNumberFormat="1" applyFont="1" applyBorder="1" applyAlignment="1">
      <alignment vertical="center" wrapText="1"/>
    </xf>
    <xf numFmtId="44" fontId="20" fillId="0" borderId="13" xfId="1" applyFont="1" applyBorder="1" applyAlignment="1">
      <alignment horizontal="left" vertical="center" wrapText="1"/>
    </xf>
    <xf numFmtId="0" fontId="21" fillId="34" borderId="10" xfId="0" applyFont="1" applyFill="1" applyBorder="1" applyAlignment="1">
      <alignment horizontal="center" vertical="center" wrapText="1"/>
    </xf>
    <xf numFmtId="44" fontId="21" fillId="34" borderId="10" xfId="1" applyFont="1" applyFill="1" applyBorder="1" applyAlignment="1">
      <alignment horizontal="center" vertical="center" wrapText="1"/>
    </xf>
    <xf numFmtId="0" fontId="21" fillId="34" borderId="12" xfId="0" applyFont="1" applyFill="1" applyBorder="1" applyAlignment="1">
      <alignment horizontal="center" vertical="center" wrapText="1"/>
    </xf>
    <xf numFmtId="0" fontId="21" fillId="34" borderId="11" xfId="0" applyFont="1" applyFill="1" applyBorder="1" applyAlignment="1">
      <alignment horizontal="center" vertical="center"/>
    </xf>
    <xf numFmtId="44" fontId="21" fillId="34" borderId="11" xfId="1" applyFont="1" applyFill="1" applyBorder="1" applyAlignment="1">
      <alignment vertical="center"/>
    </xf>
    <xf numFmtId="49" fontId="20" fillId="0" borderId="13" xfId="0" applyNumberFormat="1" applyFont="1" applyBorder="1" applyAlignment="1">
      <alignment horizontal="center" vertical="center" wrapText="1"/>
    </xf>
    <xf numFmtId="0" fontId="21" fillId="34" borderId="11" xfId="0" applyFont="1" applyFill="1" applyBorder="1" applyAlignment="1">
      <alignment horizontal="center" vertical="center"/>
    </xf>
  </cellXfs>
  <cellStyles count="43">
    <cellStyle name="20% - Énfasis1" xfId="20" builtinId="30" customBuiltin="1"/>
    <cellStyle name="20% - Énfasis2" xfId="24" builtinId="34" customBuiltin="1"/>
    <cellStyle name="20% - Énfasis3" xfId="28" builtinId="38" customBuiltin="1"/>
    <cellStyle name="20% - Énfasis4" xfId="32" builtinId="42" customBuiltin="1"/>
    <cellStyle name="20% - Énfasis5" xfId="36" builtinId="46" customBuiltin="1"/>
    <cellStyle name="20% - Énfasis6" xfId="40" builtinId="50" customBuiltin="1"/>
    <cellStyle name="40% - Énfasis1" xfId="21" builtinId="31" customBuiltin="1"/>
    <cellStyle name="40% - Énfasis2" xfId="25" builtinId="35" customBuiltin="1"/>
    <cellStyle name="40% - Énfasis3" xfId="29" builtinId="39" customBuiltin="1"/>
    <cellStyle name="40% - Énfasis4" xfId="33" builtinId="43" customBuiltin="1"/>
    <cellStyle name="40% - Énfasis5" xfId="37" builtinId="47" customBuiltin="1"/>
    <cellStyle name="40% - Énfasis6" xfId="41" builtinId="51" customBuiltin="1"/>
    <cellStyle name="60% - Énfasis1" xfId="22" builtinId="32" customBuiltin="1"/>
    <cellStyle name="60% - Énfasis2" xfId="26" builtinId="36" customBuiltin="1"/>
    <cellStyle name="60% - Énfasis3" xfId="30" builtinId="40" customBuiltin="1"/>
    <cellStyle name="60% - Énfasis4" xfId="34" builtinId="44" customBuiltin="1"/>
    <cellStyle name="60% - Énfasis5" xfId="38" builtinId="48" customBuiltin="1"/>
    <cellStyle name="60% - Énfasis6" xfId="42" builtinId="52" customBuiltin="1"/>
    <cellStyle name="Bueno" xfId="7" builtinId="26" customBuiltin="1"/>
    <cellStyle name="Cálculo" xfId="12" builtinId="22" customBuiltin="1"/>
    <cellStyle name="Celda de comprobación" xfId="14" builtinId="23" customBuiltin="1"/>
    <cellStyle name="Celda vinculada" xfId="13" builtinId="24" customBuiltin="1"/>
    <cellStyle name="Encabezado 1" xfId="3" builtinId="16" customBuiltin="1"/>
    <cellStyle name="Encabezado 4" xfId="6" builtinId="19" customBuiltin="1"/>
    <cellStyle name="Énfasis1" xfId="19" builtinId="29" customBuiltin="1"/>
    <cellStyle name="Énfasis2" xfId="23" builtinId="33" customBuiltin="1"/>
    <cellStyle name="Énfasis3" xfId="27" builtinId="37" customBuiltin="1"/>
    <cellStyle name="Énfasis4" xfId="31" builtinId="41" customBuiltin="1"/>
    <cellStyle name="Énfasis5" xfId="35" builtinId="45" customBuiltin="1"/>
    <cellStyle name="Énfasis6" xfId="39" builtinId="49" customBuiltin="1"/>
    <cellStyle name="Entrada" xfId="10" builtinId="20" customBuiltin="1"/>
    <cellStyle name="Incorrecto" xfId="8" builtinId="27" customBuiltin="1"/>
    <cellStyle name="Moneda" xfId="1" builtinId="4"/>
    <cellStyle name="Neutral" xfId="9" builtinId="28" customBuiltin="1"/>
    <cellStyle name="Normal" xfId="0" builtinId="0"/>
    <cellStyle name="Notas" xfId="16" builtinId="10" customBuiltin="1"/>
    <cellStyle name="Salida" xfId="11" builtinId="21" customBuiltin="1"/>
    <cellStyle name="Texto de advertencia" xfId="15" builtinId="11" customBuiltin="1"/>
    <cellStyle name="Texto explicativo" xfId="17" builtinId="53" customBuiltin="1"/>
    <cellStyle name="Título" xfId="2" builtinId="15" customBuiltin="1"/>
    <cellStyle name="Título 2" xfId="4" builtinId="17" customBuiltin="1"/>
    <cellStyle name="Título 3" xfId="5" builtinId="18" customBuiltin="1"/>
    <cellStyle name="Total" xfId="18"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6"/>
  <sheetViews>
    <sheetView showGridLines="0" tabSelected="1" workbookViewId="0">
      <selection activeCell="B5" sqref="B5"/>
    </sheetView>
  </sheetViews>
  <sheetFormatPr baseColWidth="10" defaultColWidth="11.5703125" defaultRowHeight="28.9" customHeight="1" x14ac:dyDescent="0.25"/>
  <cols>
    <col min="1" max="1" width="17.7109375" style="7" customWidth="1"/>
    <col min="2" max="2" width="55.5703125" style="7" customWidth="1"/>
    <col min="3" max="3" width="22.140625" style="8" bestFit="1" customWidth="1"/>
    <col min="4" max="4" width="16" style="8" customWidth="1"/>
    <col min="5" max="5" width="22.140625" style="8" bestFit="1" customWidth="1"/>
    <col min="6" max="6" width="20" style="8" bestFit="1" customWidth="1"/>
    <col min="7" max="7" width="22.140625" style="8" bestFit="1" customWidth="1"/>
    <col min="8" max="8" width="17.7109375" style="7" customWidth="1"/>
    <col min="9" max="9" width="13.28515625" style="7" customWidth="1"/>
    <col min="10" max="10" width="31.140625" style="7" customWidth="1"/>
    <col min="11" max="12" width="33.28515625" style="7" customWidth="1"/>
    <col min="13" max="13" width="66.7109375" style="7" customWidth="1"/>
    <col min="14" max="14" width="26.42578125" style="7" customWidth="1"/>
    <col min="15" max="16384" width="11.5703125" style="7"/>
  </cols>
  <sheetData>
    <row r="1" spans="1:14" s="9" customFormat="1" ht="28.9" customHeight="1" x14ac:dyDescent="0.25">
      <c r="A1" s="13" t="s">
        <v>0</v>
      </c>
      <c r="B1" s="13" t="s">
        <v>1</v>
      </c>
      <c r="C1" s="14" t="s">
        <v>2</v>
      </c>
      <c r="D1" s="14" t="s">
        <v>3</v>
      </c>
      <c r="E1" s="14" t="s">
        <v>4</v>
      </c>
      <c r="F1" s="14" t="s">
        <v>5</v>
      </c>
      <c r="G1" s="14" t="s">
        <v>69</v>
      </c>
      <c r="H1" s="13" t="s">
        <v>6</v>
      </c>
      <c r="I1" s="13" t="s">
        <v>7</v>
      </c>
      <c r="J1" s="13" t="s">
        <v>8</v>
      </c>
      <c r="K1" s="13" t="s">
        <v>9</v>
      </c>
      <c r="L1" s="13" t="s">
        <v>10</v>
      </c>
      <c r="M1" s="15" t="s">
        <v>11</v>
      </c>
      <c r="N1" s="16" t="s">
        <v>70</v>
      </c>
    </row>
    <row r="2" spans="1:14" ht="79.900000000000006" customHeight="1" x14ac:dyDescent="0.25">
      <c r="A2" s="1" t="s">
        <v>12</v>
      </c>
      <c r="B2" s="1" t="s">
        <v>13</v>
      </c>
      <c r="C2" s="2">
        <v>20160000</v>
      </c>
      <c r="D2" s="2">
        <v>0</v>
      </c>
      <c r="E2" s="2">
        <v>20160000</v>
      </c>
      <c r="F2" s="2">
        <v>3960000</v>
      </c>
      <c r="G2" s="2">
        <f>E2-F2</f>
        <v>16200000</v>
      </c>
      <c r="H2" s="3" t="s">
        <v>14</v>
      </c>
      <c r="I2" s="4">
        <v>53105027</v>
      </c>
      <c r="J2" s="1" t="s">
        <v>15</v>
      </c>
      <c r="K2" s="1" t="s">
        <v>16</v>
      </c>
      <c r="L2" s="1" t="s">
        <v>17</v>
      </c>
      <c r="M2" s="5" t="s">
        <v>18</v>
      </c>
      <c r="N2" s="6" t="s">
        <v>71</v>
      </c>
    </row>
    <row r="3" spans="1:14" ht="79.900000000000006" customHeight="1" x14ac:dyDescent="0.25">
      <c r="A3" s="1" t="s">
        <v>19</v>
      </c>
      <c r="B3" s="1" t="s">
        <v>20</v>
      </c>
      <c r="C3" s="2">
        <v>1195642</v>
      </c>
      <c r="D3" s="2">
        <v>0</v>
      </c>
      <c r="E3" s="2">
        <v>1195642</v>
      </c>
      <c r="F3" s="2">
        <v>0</v>
      </c>
      <c r="G3" s="2">
        <f t="shared" ref="G3:G15" si="0">E3-F3</f>
        <v>1195642</v>
      </c>
      <c r="H3" s="3" t="s">
        <v>21</v>
      </c>
      <c r="I3" s="4">
        <v>800020006</v>
      </c>
      <c r="J3" s="1" t="s">
        <v>22</v>
      </c>
      <c r="K3" s="1" t="s">
        <v>23</v>
      </c>
      <c r="L3" s="1" t="s">
        <v>24</v>
      </c>
      <c r="M3" s="5" t="s">
        <v>25</v>
      </c>
      <c r="N3" s="6" t="s">
        <v>72</v>
      </c>
    </row>
    <row r="4" spans="1:14" ht="79.900000000000006" customHeight="1" x14ac:dyDescent="0.25">
      <c r="A4" s="1" t="s">
        <v>26</v>
      </c>
      <c r="B4" s="1" t="s">
        <v>27</v>
      </c>
      <c r="C4" s="2">
        <v>29946308</v>
      </c>
      <c r="D4" s="2">
        <v>0</v>
      </c>
      <c r="E4" s="2">
        <v>29946308</v>
      </c>
      <c r="F4" s="2">
        <v>0</v>
      </c>
      <c r="G4" s="2">
        <f t="shared" si="0"/>
        <v>29946308</v>
      </c>
      <c r="H4" s="3" t="s">
        <v>21</v>
      </c>
      <c r="I4" s="4">
        <v>860066942</v>
      </c>
      <c r="J4" s="1" t="s">
        <v>28</v>
      </c>
      <c r="K4" s="1" t="s">
        <v>29</v>
      </c>
      <c r="L4" s="1" t="s">
        <v>30</v>
      </c>
      <c r="M4" s="5" t="s">
        <v>31</v>
      </c>
      <c r="N4" s="6" t="s">
        <v>72</v>
      </c>
    </row>
    <row r="5" spans="1:14" ht="79.900000000000006" customHeight="1" x14ac:dyDescent="0.25">
      <c r="A5" s="1" t="s">
        <v>37</v>
      </c>
      <c r="B5" s="1" t="s">
        <v>38</v>
      </c>
      <c r="C5" s="2">
        <v>236653326.19999999</v>
      </c>
      <c r="D5" s="2">
        <v>0</v>
      </c>
      <c r="E5" s="2">
        <v>236653326.19999999</v>
      </c>
      <c r="F5" s="2">
        <v>0</v>
      </c>
      <c r="G5" s="2">
        <f t="shared" si="0"/>
        <v>236653326.19999999</v>
      </c>
      <c r="H5" s="3" t="s">
        <v>21</v>
      </c>
      <c r="I5" s="4">
        <v>800058607</v>
      </c>
      <c r="J5" s="1" t="s">
        <v>34</v>
      </c>
      <c r="K5" s="1" t="s">
        <v>23</v>
      </c>
      <c r="L5" s="1" t="s">
        <v>35</v>
      </c>
      <c r="M5" s="5" t="s">
        <v>36</v>
      </c>
      <c r="N5" s="6" t="s">
        <v>72</v>
      </c>
    </row>
    <row r="6" spans="1:14" ht="79.900000000000006" customHeight="1" x14ac:dyDescent="0.25">
      <c r="A6" s="1" t="s">
        <v>32</v>
      </c>
      <c r="B6" s="1" t="s">
        <v>33</v>
      </c>
      <c r="C6" s="2">
        <v>6364639.3300000001</v>
      </c>
      <c r="D6" s="2">
        <v>0</v>
      </c>
      <c r="E6" s="2">
        <v>6364639.3300000001</v>
      </c>
      <c r="F6" s="2">
        <v>0</v>
      </c>
      <c r="G6" s="2">
        <f t="shared" si="0"/>
        <v>6364639.3300000001</v>
      </c>
      <c r="H6" s="3" t="s">
        <v>21</v>
      </c>
      <c r="I6" s="4">
        <v>800071819</v>
      </c>
      <c r="J6" s="1" t="s">
        <v>39</v>
      </c>
      <c r="K6" s="1" t="s">
        <v>40</v>
      </c>
      <c r="L6" s="1" t="s">
        <v>41</v>
      </c>
      <c r="M6" s="5" t="s">
        <v>42</v>
      </c>
      <c r="N6" s="6" t="s">
        <v>72</v>
      </c>
    </row>
    <row r="7" spans="1:14" ht="79.900000000000006" customHeight="1" x14ac:dyDescent="0.25">
      <c r="A7" s="1" t="s">
        <v>37</v>
      </c>
      <c r="B7" s="1" t="s">
        <v>38</v>
      </c>
      <c r="C7" s="2">
        <v>90255769</v>
      </c>
      <c r="D7" s="2">
        <v>0</v>
      </c>
      <c r="E7" s="2">
        <v>90255769</v>
      </c>
      <c r="F7" s="2">
        <v>0</v>
      </c>
      <c r="G7" s="2">
        <f t="shared" si="0"/>
        <v>90255769</v>
      </c>
      <c r="H7" s="3" t="s">
        <v>21</v>
      </c>
      <c r="I7" s="4">
        <v>830048654</v>
      </c>
      <c r="J7" s="1" t="s">
        <v>43</v>
      </c>
      <c r="K7" s="1" t="s">
        <v>29</v>
      </c>
      <c r="L7" s="1" t="s">
        <v>44</v>
      </c>
      <c r="M7" s="5" t="s">
        <v>45</v>
      </c>
      <c r="N7" s="6" t="s">
        <v>72</v>
      </c>
    </row>
    <row r="8" spans="1:14" ht="79.900000000000006" customHeight="1" x14ac:dyDescent="0.25">
      <c r="A8" s="1" t="s">
        <v>46</v>
      </c>
      <c r="B8" s="1" t="s">
        <v>47</v>
      </c>
      <c r="C8" s="2">
        <v>14348089</v>
      </c>
      <c r="D8" s="2">
        <v>0</v>
      </c>
      <c r="E8" s="2">
        <v>14348089</v>
      </c>
      <c r="F8" s="2">
        <v>0</v>
      </c>
      <c r="G8" s="2">
        <f t="shared" si="0"/>
        <v>14348089</v>
      </c>
      <c r="H8" s="3" t="s">
        <v>21</v>
      </c>
      <c r="I8" s="4">
        <v>830094283</v>
      </c>
      <c r="J8" s="1" t="s">
        <v>48</v>
      </c>
      <c r="K8" s="1" t="s">
        <v>29</v>
      </c>
      <c r="L8" s="1" t="s">
        <v>49</v>
      </c>
      <c r="M8" s="5" t="s">
        <v>50</v>
      </c>
      <c r="N8" s="6" t="s">
        <v>73</v>
      </c>
    </row>
    <row r="9" spans="1:14" ht="79.900000000000006" customHeight="1" x14ac:dyDescent="0.25">
      <c r="A9" s="1" t="s">
        <v>51</v>
      </c>
      <c r="B9" s="1" t="s">
        <v>52</v>
      </c>
      <c r="C9" s="2">
        <v>132700000</v>
      </c>
      <c r="D9" s="2">
        <v>0</v>
      </c>
      <c r="E9" s="2">
        <v>132700000</v>
      </c>
      <c r="F9" s="2">
        <v>0</v>
      </c>
      <c r="G9" s="2">
        <f t="shared" si="0"/>
        <v>132700000</v>
      </c>
      <c r="H9" s="3" t="s">
        <v>21</v>
      </c>
      <c r="I9" s="4">
        <v>900571849</v>
      </c>
      <c r="J9" s="1" t="s">
        <v>53</v>
      </c>
      <c r="K9" s="1" t="s">
        <v>54</v>
      </c>
      <c r="L9" s="1" t="s">
        <v>55</v>
      </c>
      <c r="M9" s="5" t="s">
        <v>56</v>
      </c>
      <c r="N9" s="6" t="s">
        <v>74</v>
      </c>
    </row>
    <row r="10" spans="1:14" ht="79.900000000000006" customHeight="1" x14ac:dyDescent="0.25">
      <c r="A10" s="1" t="s">
        <v>57</v>
      </c>
      <c r="B10" s="1" t="s">
        <v>58</v>
      </c>
      <c r="C10" s="2">
        <v>105000000</v>
      </c>
      <c r="D10" s="2">
        <v>0</v>
      </c>
      <c r="E10" s="2">
        <v>105000000</v>
      </c>
      <c r="F10" s="2">
        <v>0</v>
      </c>
      <c r="G10" s="2">
        <f t="shared" si="0"/>
        <v>105000000</v>
      </c>
      <c r="H10" s="3" t="s">
        <v>21</v>
      </c>
      <c r="I10" s="4">
        <v>900571849</v>
      </c>
      <c r="J10" s="1" t="s">
        <v>53</v>
      </c>
      <c r="K10" s="1" t="s">
        <v>54</v>
      </c>
      <c r="L10" s="1" t="s">
        <v>55</v>
      </c>
      <c r="M10" s="5" t="s">
        <v>56</v>
      </c>
      <c r="N10" s="6" t="s">
        <v>75</v>
      </c>
    </row>
    <row r="11" spans="1:14" ht="79.900000000000006" customHeight="1" x14ac:dyDescent="0.25">
      <c r="A11" s="1" t="s">
        <v>37</v>
      </c>
      <c r="B11" s="1" t="s">
        <v>38</v>
      </c>
      <c r="C11" s="2">
        <v>501623108.69999999</v>
      </c>
      <c r="D11" s="2">
        <v>0</v>
      </c>
      <c r="E11" s="2">
        <v>501623108.69999999</v>
      </c>
      <c r="F11" s="2">
        <v>0</v>
      </c>
      <c r="G11" s="2">
        <f t="shared" si="0"/>
        <v>501623108.69999999</v>
      </c>
      <c r="H11" s="3" t="s">
        <v>21</v>
      </c>
      <c r="I11" s="4">
        <v>900571849</v>
      </c>
      <c r="J11" s="1" t="s">
        <v>53</v>
      </c>
      <c r="K11" s="1" t="s">
        <v>54</v>
      </c>
      <c r="L11" s="1" t="s">
        <v>55</v>
      </c>
      <c r="M11" s="5" t="s">
        <v>56</v>
      </c>
      <c r="N11" s="6" t="s">
        <v>76</v>
      </c>
    </row>
    <row r="12" spans="1:14" ht="79.900000000000006" customHeight="1" x14ac:dyDescent="0.25">
      <c r="A12" s="1" t="s">
        <v>59</v>
      </c>
      <c r="B12" s="1" t="s">
        <v>60</v>
      </c>
      <c r="C12" s="2">
        <v>150000000</v>
      </c>
      <c r="D12" s="2">
        <v>0</v>
      </c>
      <c r="E12" s="2">
        <v>150000000</v>
      </c>
      <c r="F12" s="2">
        <v>0</v>
      </c>
      <c r="G12" s="2">
        <f t="shared" si="0"/>
        <v>150000000</v>
      </c>
      <c r="H12" s="3" t="s">
        <v>21</v>
      </c>
      <c r="I12" s="4">
        <v>900571849</v>
      </c>
      <c r="J12" s="1" t="s">
        <v>53</v>
      </c>
      <c r="K12" s="1" t="s">
        <v>54</v>
      </c>
      <c r="L12" s="1" t="s">
        <v>55</v>
      </c>
      <c r="M12" s="5" t="s">
        <v>56</v>
      </c>
      <c r="N12" s="6" t="s">
        <v>77</v>
      </c>
    </row>
    <row r="13" spans="1:14" ht="79.900000000000006" customHeight="1" x14ac:dyDescent="0.25">
      <c r="A13" s="1" t="s">
        <v>61</v>
      </c>
      <c r="B13" s="1" t="s">
        <v>62</v>
      </c>
      <c r="C13" s="2">
        <v>59000000</v>
      </c>
      <c r="D13" s="2">
        <v>0</v>
      </c>
      <c r="E13" s="2">
        <v>59000000</v>
      </c>
      <c r="F13" s="2">
        <v>0</v>
      </c>
      <c r="G13" s="2">
        <f t="shared" si="0"/>
        <v>59000000</v>
      </c>
      <c r="H13" s="3" t="s">
        <v>21</v>
      </c>
      <c r="I13" s="4">
        <v>900571849</v>
      </c>
      <c r="J13" s="1" t="s">
        <v>53</v>
      </c>
      <c r="K13" s="1" t="s">
        <v>54</v>
      </c>
      <c r="L13" s="1" t="s">
        <v>55</v>
      </c>
      <c r="M13" s="5" t="s">
        <v>56</v>
      </c>
      <c r="N13" s="6" t="s">
        <v>78</v>
      </c>
    </row>
    <row r="14" spans="1:14" ht="79.900000000000006" customHeight="1" x14ac:dyDescent="0.25">
      <c r="A14" s="1" t="s">
        <v>57</v>
      </c>
      <c r="B14" s="1" t="s">
        <v>58</v>
      </c>
      <c r="C14" s="2">
        <v>156082300</v>
      </c>
      <c r="D14" s="2">
        <v>0</v>
      </c>
      <c r="E14" s="2">
        <v>156082300</v>
      </c>
      <c r="F14" s="2">
        <v>156082300</v>
      </c>
      <c r="G14" s="2">
        <f t="shared" si="0"/>
        <v>0</v>
      </c>
      <c r="H14" s="3" t="s">
        <v>21</v>
      </c>
      <c r="I14" s="4">
        <v>900425697</v>
      </c>
      <c r="J14" s="1" t="s">
        <v>63</v>
      </c>
      <c r="K14" s="1" t="s">
        <v>29</v>
      </c>
      <c r="L14" s="1" t="s">
        <v>64</v>
      </c>
      <c r="M14" s="5" t="s">
        <v>65</v>
      </c>
      <c r="N14" s="6" t="s">
        <v>79</v>
      </c>
    </row>
    <row r="15" spans="1:14" ht="79.900000000000006" customHeight="1" x14ac:dyDescent="0.25">
      <c r="A15" s="11" t="s">
        <v>57</v>
      </c>
      <c r="B15" s="11" t="s">
        <v>58</v>
      </c>
      <c r="C15" s="12">
        <v>3917698</v>
      </c>
      <c r="D15" s="12">
        <v>0</v>
      </c>
      <c r="E15" s="12">
        <v>3917698</v>
      </c>
      <c r="F15" s="12">
        <v>0</v>
      </c>
      <c r="G15" s="12">
        <f t="shared" si="0"/>
        <v>3917698</v>
      </c>
      <c r="H15" s="3" t="s">
        <v>21</v>
      </c>
      <c r="I15" s="4">
        <v>805000867</v>
      </c>
      <c r="J15" s="1" t="s">
        <v>66</v>
      </c>
      <c r="K15" s="1" t="s">
        <v>29</v>
      </c>
      <c r="L15" s="1" t="s">
        <v>67</v>
      </c>
      <c r="M15" s="5" t="s">
        <v>68</v>
      </c>
      <c r="N15" s="6" t="s">
        <v>80</v>
      </c>
    </row>
    <row r="16" spans="1:14" s="10" customFormat="1" ht="28.9" customHeight="1" x14ac:dyDescent="0.25">
      <c r="A16" s="19" t="s">
        <v>81</v>
      </c>
      <c r="B16" s="19"/>
      <c r="C16" s="17">
        <f>SUM(C2:C15)</f>
        <v>1507246880.23</v>
      </c>
      <c r="D16" s="17">
        <f>SUM(D2:D15)</f>
        <v>0</v>
      </c>
      <c r="E16" s="17">
        <f>SUM(E2:E15)</f>
        <v>1507246880.23</v>
      </c>
      <c r="F16" s="17">
        <f>SUM(F2:F15)</f>
        <v>160042300</v>
      </c>
      <c r="G16" s="17">
        <f>SUM(G2:G15)</f>
        <v>1347204580.23</v>
      </c>
    </row>
  </sheetData>
  <mergeCells count="1">
    <mergeCell ref="A16:B16"/>
  </mergeCells>
  <phoneticPr fontId="18" type="noConversion"/>
  <pageMargins left="0.75" right="0.75" top="1" bottom="1" header="0.5" footer="0.5"/>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8"/>
  <sheetViews>
    <sheetView showGridLines="0" workbookViewId="0">
      <selection activeCell="E3" sqref="E3"/>
    </sheetView>
  </sheetViews>
  <sheetFormatPr baseColWidth="10" defaultColWidth="11.5703125" defaultRowHeight="15" x14ac:dyDescent="0.25"/>
  <cols>
    <col min="1" max="1" width="17.7109375" style="7" customWidth="1"/>
    <col min="2" max="2" width="17.42578125" style="7" customWidth="1"/>
    <col min="3" max="3" width="22.140625" style="7" customWidth="1"/>
    <col min="4" max="4" width="15.42578125" style="7" customWidth="1"/>
    <col min="5" max="5" width="66.7109375" style="7" customWidth="1"/>
    <col min="6" max="6" width="18.7109375" style="8" bestFit="1" customWidth="1"/>
    <col min="7" max="7" width="16.85546875" style="8" customWidth="1"/>
    <col min="8" max="8" width="18.7109375" style="8" bestFit="1" customWidth="1"/>
    <col min="9" max="9" width="18.42578125" style="8" customWidth="1"/>
    <col min="10" max="10" width="18.7109375" style="8" bestFit="1" customWidth="1"/>
    <col min="11" max="11" width="42.140625" style="7" customWidth="1"/>
    <col min="12" max="12" width="31.28515625" style="7" customWidth="1"/>
    <col min="13" max="13" width="27.7109375" style="7" customWidth="1"/>
    <col min="14" max="14" width="51.85546875" style="7" customWidth="1"/>
    <col min="15" max="15" width="32.28515625" style="7" customWidth="1"/>
    <col min="16" max="16384" width="11.5703125" style="7"/>
  </cols>
  <sheetData>
    <row r="1" spans="1:15" s="9" customFormat="1" ht="36" customHeight="1" x14ac:dyDescent="0.25">
      <c r="A1" s="13" t="s">
        <v>6</v>
      </c>
      <c r="B1" s="13" t="s">
        <v>7</v>
      </c>
      <c r="C1" s="13" t="s">
        <v>8</v>
      </c>
      <c r="D1" s="13" t="s">
        <v>0</v>
      </c>
      <c r="E1" s="13" t="s">
        <v>1</v>
      </c>
      <c r="F1" s="14" t="s">
        <v>2</v>
      </c>
      <c r="G1" s="14" t="s">
        <v>3</v>
      </c>
      <c r="H1" s="14" t="s">
        <v>4</v>
      </c>
      <c r="I1" s="14" t="s">
        <v>5</v>
      </c>
      <c r="J1" s="14" t="s">
        <v>120</v>
      </c>
      <c r="K1" s="13" t="s">
        <v>119</v>
      </c>
      <c r="L1" s="13" t="s">
        <v>112</v>
      </c>
      <c r="M1" s="13" t="s">
        <v>111</v>
      </c>
      <c r="N1" s="13" t="s">
        <v>110</v>
      </c>
      <c r="O1" s="13" t="s">
        <v>122</v>
      </c>
    </row>
    <row r="2" spans="1:15" ht="90" x14ac:dyDescent="0.25">
      <c r="A2" s="3" t="s">
        <v>14</v>
      </c>
      <c r="B2" s="1" t="s">
        <v>89</v>
      </c>
      <c r="C2" s="1" t="s">
        <v>88</v>
      </c>
      <c r="D2" s="1" t="s">
        <v>37</v>
      </c>
      <c r="E2" s="1" t="s">
        <v>38</v>
      </c>
      <c r="F2" s="2">
        <v>3960000</v>
      </c>
      <c r="G2" s="2">
        <v>0</v>
      </c>
      <c r="H2" s="2">
        <v>3960000</v>
      </c>
      <c r="I2" s="2">
        <v>0</v>
      </c>
      <c r="J2" s="2">
        <f t="shared" ref="J2:J7" si="0">H2-I2</f>
        <v>3960000</v>
      </c>
      <c r="K2" s="1" t="s">
        <v>118</v>
      </c>
      <c r="L2" s="1" t="s">
        <v>16</v>
      </c>
      <c r="M2" s="1" t="s">
        <v>87</v>
      </c>
      <c r="N2" s="1" t="s">
        <v>86</v>
      </c>
      <c r="O2" s="6" t="s">
        <v>72</v>
      </c>
    </row>
    <row r="3" spans="1:15" ht="90" x14ac:dyDescent="0.25">
      <c r="A3" s="3" t="s">
        <v>14</v>
      </c>
      <c r="B3" s="1" t="s">
        <v>85</v>
      </c>
      <c r="C3" s="1" t="s">
        <v>84</v>
      </c>
      <c r="D3" s="1" t="s">
        <v>37</v>
      </c>
      <c r="E3" s="1" t="s">
        <v>38</v>
      </c>
      <c r="F3" s="2">
        <v>3960000</v>
      </c>
      <c r="G3" s="2">
        <v>0</v>
      </c>
      <c r="H3" s="2">
        <v>3960000</v>
      </c>
      <c r="I3" s="2">
        <v>0</v>
      </c>
      <c r="J3" s="2">
        <f t="shared" si="0"/>
        <v>3960000</v>
      </c>
      <c r="K3" s="1" t="s">
        <v>117</v>
      </c>
      <c r="L3" s="1" t="s">
        <v>16</v>
      </c>
      <c r="M3" s="1" t="s">
        <v>83</v>
      </c>
      <c r="N3" s="1" t="s">
        <v>82</v>
      </c>
      <c r="O3" s="6" t="s">
        <v>72</v>
      </c>
    </row>
    <row r="4" spans="1:15" ht="45" x14ac:dyDescent="0.25">
      <c r="A4" s="3" t="s">
        <v>21</v>
      </c>
      <c r="B4" s="1" t="s">
        <v>95</v>
      </c>
      <c r="C4" s="1" t="s">
        <v>94</v>
      </c>
      <c r="D4" s="1" t="s">
        <v>93</v>
      </c>
      <c r="E4" s="1" t="s">
        <v>92</v>
      </c>
      <c r="F4" s="2">
        <v>1940468</v>
      </c>
      <c r="G4" s="2">
        <v>0</v>
      </c>
      <c r="H4" s="2">
        <v>1940468</v>
      </c>
      <c r="I4" s="2">
        <v>0</v>
      </c>
      <c r="J4" s="2">
        <f t="shared" si="0"/>
        <v>1940468</v>
      </c>
      <c r="K4" s="1" t="s">
        <v>116</v>
      </c>
      <c r="L4" s="1" t="s">
        <v>23</v>
      </c>
      <c r="M4" s="1" t="s">
        <v>91</v>
      </c>
      <c r="N4" s="1" t="s">
        <v>90</v>
      </c>
      <c r="O4" s="6" t="s">
        <v>72</v>
      </c>
    </row>
    <row r="5" spans="1:15" ht="60" x14ac:dyDescent="0.25">
      <c r="A5" s="3" t="s">
        <v>21</v>
      </c>
      <c r="B5" s="1" t="s">
        <v>101</v>
      </c>
      <c r="C5" s="1" t="s">
        <v>100</v>
      </c>
      <c r="D5" s="1" t="s">
        <v>99</v>
      </c>
      <c r="E5" s="1" t="s">
        <v>98</v>
      </c>
      <c r="F5" s="2">
        <v>6786000</v>
      </c>
      <c r="G5" s="2">
        <v>0</v>
      </c>
      <c r="H5" s="2">
        <v>6786000</v>
      </c>
      <c r="I5" s="2">
        <v>0</v>
      </c>
      <c r="J5" s="2">
        <f t="shared" si="0"/>
        <v>6786000</v>
      </c>
      <c r="K5" s="1" t="s">
        <v>115</v>
      </c>
      <c r="L5" s="1" t="s">
        <v>29</v>
      </c>
      <c r="M5" s="1" t="s">
        <v>97</v>
      </c>
      <c r="N5" s="1" t="s">
        <v>96</v>
      </c>
      <c r="O5" s="6" t="s">
        <v>72</v>
      </c>
    </row>
    <row r="6" spans="1:15" ht="90" x14ac:dyDescent="0.25">
      <c r="A6" s="3" t="s">
        <v>21</v>
      </c>
      <c r="B6" s="1" t="s">
        <v>109</v>
      </c>
      <c r="C6" s="1" t="s">
        <v>108</v>
      </c>
      <c r="D6" s="1" t="s">
        <v>32</v>
      </c>
      <c r="E6" s="1" t="s">
        <v>33</v>
      </c>
      <c r="F6" s="2">
        <v>4046000</v>
      </c>
      <c r="G6" s="2">
        <v>0</v>
      </c>
      <c r="H6" s="2">
        <v>4046000</v>
      </c>
      <c r="I6" s="2">
        <v>0</v>
      </c>
      <c r="J6" s="2">
        <f t="shared" si="0"/>
        <v>4046000</v>
      </c>
      <c r="K6" s="1" t="s">
        <v>114</v>
      </c>
      <c r="L6" s="1" t="s">
        <v>23</v>
      </c>
      <c r="M6" s="1" t="s">
        <v>107</v>
      </c>
      <c r="N6" s="1" t="s">
        <v>106</v>
      </c>
      <c r="O6" s="6" t="s">
        <v>72</v>
      </c>
    </row>
    <row r="7" spans="1:15" ht="45" x14ac:dyDescent="0.25">
      <c r="A7" s="18" t="s">
        <v>21</v>
      </c>
      <c r="B7" s="11" t="s">
        <v>105</v>
      </c>
      <c r="C7" s="11" t="s">
        <v>104</v>
      </c>
      <c r="D7" s="11" t="s">
        <v>46</v>
      </c>
      <c r="E7" s="11" t="s">
        <v>47</v>
      </c>
      <c r="F7" s="12">
        <v>1249500</v>
      </c>
      <c r="G7" s="12">
        <v>0</v>
      </c>
      <c r="H7" s="12">
        <v>1249500</v>
      </c>
      <c r="I7" s="12">
        <v>0</v>
      </c>
      <c r="J7" s="12">
        <f t="shared" si="0"/>
        <v>1249500</v>
      </c>
      <c r="K7" s="1" t="s">
        <v>113</v>
      </c>
      <c r="L7" s="1" t="s">
        <v>23</v>
      </c>
      <c r="M7" s="1" t="s">
        <v>103</v>
      </c>
      <c r="N7" s="1" t="s">
        <v>102</v>
      </c>
      <c r="O7" s="6" t="s">
        <v>72</v>
      </c>
    </row>
    <row r="8" spans="1:15" ht="15.75" x14ac:dyDescent="0.25">
      <c r="A8" s="19" t="s">
        <v>121</v>
      </c>
      <c r="B8" s="19"/>
      <c r="C8" s="19"/>
      <c r="D8" s="19"/>
      <c r="E8" s="19"/>
      <c r="F8" s="17">
        <f>SUM(F2:F7)</f>
        <v>21941968</v>
      </c>
      <c r="G8" s="17">
        <f>SUM(G2:G7)</f>
        <v>0</v>
      </c>
      <c r="H8" s="17">
        <f>SUM(H2:H7)</f>
        <v>21941968</v>
      </c>
      <c r="I8" s="17">
        <f>SUM(I2:I7)</f>
        <v>0</v>
      </c>
      <c r="J8" s="17">
        <f>SUM(J2:J7)</f>
        <v>21941968</v>
      </c>
    </row>
  </sheetData>
  <mergeCells count="1">
    <mergeCell ref="A8:E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RESERVA_2023</vt:lpstr>
      <vt:lpstr>CUENTAS X PAGAR 2023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Administrador</cp:lastModifiedBy>
  <dcterms:created xsi:type="dcterms:W3CDTF">2024-04-10T16:04:21Z</dcterms:created>
  <dcterms:modified xsi:type="dcterms:W3CDTF">2024-04-29T19:42:02Z</dcterms:modified>
</cp:coreProperties>
</file>